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/>
  <mc:AlternateContent xmlns:mc="http://schemas.openxmlformats.org/markup-compatibility/2006">
    <mc:Choice Requires="x15">
      <x15ac:absPath xmlns:x15ac="http://schemas.microsoft.com/office/spreadsheetml/2010/11/ac" url="\\MMSERVER-PC\M&amp;M Sports\Kunden\Druckvorlagen\R\LG LK Roth\2024\"/>
    </mc:Choice>
  </mc:AlternateContent>
  <xr:revisionPtr revIDLastSave="0" documentId="13_ncr:1_{CE9EBD8E-4058-4402-A501-A424D55FD84D}" xr6:coauthVersionLast="47" xr6:coauthVersionMax="47" xr10:uidLastSave="{00000000-0000-0000-0000-000000000000}"/>
  <bookViews>
    <workbookView xWindow="0" yWindow="0" windowWidth="19200" windowHeight="21000" xr2:uid="{00000000-000D-0000-FFFF-FFFF00000000}"/>
  </bookViews>
  <sheets>
    <sheet name="LG Teamline Textil" sheetId="1" r:id="rId1"/>
    <sheet name="Tabelle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57" i="1" l="1"/>
  <c r="G58" i="1"/>
  <c r="G59" i="1"/>
  <c r="G60" i="1"/>
  <c r="G56" i="1"/>
  <c r="G45" i="1"/>
  <c r="G46" i="1"/>
  <c r="G47" i="1"/>
  <c r="G48" i="1"/>
  <c r="G49" i="1"/>
  <c r="G50" i="1"/>
  <c r="G51" i="1"/>
  <c r="G52" i="1"/>
  <c r="G53" i="1"/>
  <c r="G44" i="1"/>
  <c r="G41" i="1"/>
  <c r="N41" i="1" s="1"/>
  <c r="G40" i="1"/>
  <c r="G38" i="1"/>
  <c r="G28" i="1"/>
  <c r="G29" i="1"/>
  <c r="G30" i="1"/>
  <c r="G31" i="1"/>
  <c r="G32" i="1"/>
  <c r="G33" i="1"/>
  <c r="G34" i="1"/>
  <c r="G35" i="1"/>
  <c r="G36" i="1"/>
  <c r="G27" i="1"/>
  <c r="G24" i="1"/>
  <c r="G23" i="1"/>
  <c r="G14" i="1"/>
  <c r="G15" i="1"/>
  <c r="G16" i="1"/>
  <c r="G17" i="1"/>
  <c r="G18" i="1"/>
  <c r="G19" i="1"/>
  <c r="G20" i="1"/>
  <c r="G21" i="1"/>
  <c r="G13" i="1"/>
  <c r="N63" i="1"/>
  <c r="N24" i="1" l="1"/>
  <c r="N56" i="1"/>
  <c r="N57" i="1"/>
  <c r="N20" i="1" l="1"/>
  <c r="N18" i="1"/>
  <c r="N19" i="1"/>
  <c r="N34" i="1"/>
  <c r="N35" i="1"/>
  <c r="N36" i="1"/>
  <c r="N46" i="1"/>
  <c r="N53" i="1"/>
  <c r="N51" i="1"/>
  <c r="N52" i="1"/>
  <c r="N58" i="1"/>
  <c r="N59" i="1"/>
  <c r="N60" i="1"/>
  <c r="N23" i="1"/>
  <c r="N40" i="1"/>
  <c r="N64" i="1"/>
  <c r="N65" i="1"/>
  <c r="N66" i="1"/>
  <c r="N21" i="1" l="1"/>
  <c r="N14" i="1"/>
  <c r="N45" i="1"/>
  <c r="N13" i="1"/>
  <c r="N47" i="1"/>
  <c r="N15" i="1"/>
  <c r="N49" i="1"/>
  <c r="N16" i="1"/>
  <c r="N50" i="1"/>
  <c r="N17" i="1"/>
  <c r="N29" i="1"/>
  <c r="N44" i="1"/>
  <c r="N27" i="1"/>
  <c r="N28" i="1"/>
  <c r="N30" i="1"/>
  <c r="N33" i="1"/>
  <c r="N48" i="1"/>
  <c r="N32" i="1"/>
  <c r="N31" i="1"/>
  <c r="N38" i="1"/>
  <c r="N67" i="1" l="1"/>
</calcChain>
</file>

<file path=xl/sharedStrings.xml><?xml version="1.0" encoding="utf-8"?>
<sst xmlns="http://schemas.openxmlformats.org/spreadsheetml/2006/main" count="234" uniqueCount="135">
  <si>
    <t>Beschreibung</t>
  </si>
  <si>
    <t>Größen</t>
  </si>
  <si>
    <t>XS</t>
  </si>
  <si>
    <t>S</t>
  </si>
  <si>
    <t>M</t>
  </si>
  <si>
    <t>L</t>
  </si>
  <si>
    <t>XL</t>
  </si>
  <si>
    <t>XXL</t>
  </si>
  <si>
    <t>Cross the Line Tee</t>
  </si>
  <si>
    <t>128-164</t>
  </si>
  <si>
    <t>XS-XXL</t>
  </si>
  <si>
    <t>Cross the Line Singlet</t>
  </si>
  <si>
    <t>Farben</t>
  </si>
  <si>
    <t>schwarz</t>
  </si>
  <si>
    <t>Cross the Line Tee W</t>
  </si>
  <si>
    <t>Cross the Line CropTop W</t>
  </si>
  <si>
    <t>Cross the Line Singlet W</t>
  </si>
  <si>
    <t>Cross the Line Short Tight W</t>
  </si>
  <si>
    <t>Cross the Line Brief W</t>
  </si>
  <si>
    <t>rot</t>
  </si>
  <si>
    <t>Cross the Line Full Tight</t>
  </si>
  <si>
    <t>Cross the Line Full Tight W</t>
  </si>
  <si>
    <t>Cross the Line Longsleeve</t>
  </si>
  <si>
    <t>S-3XL</t>
  </si>
  <si>
    <t>Cross the Line Tee Y</t>
  </si>
  <si>
    <t>3XL</t>
  </si>
  <si>
    <t>Cross the Line Singlet Y</t>
  </si>
  <si>
    <t xml:space="preserve">Cross the Line Short Tight </t>
  </si>
  <si>
    <t>teamLIGA Training Pants Pro</t>
  </si>
  <si>
    <t>Cross the Line Longsleeve Y</t>
  </si>
  <si>
    <t>Cross the Line Longsleeve W</t>
  </si>
  <si>
    <t>Cross the Line Full Tight Y</t>
  </si>
  <si>
    <t>teamLIGA Training Pants Pro Jr*</t>
  </si>
  <si>
    <t>Cross the Line CropTop G Y</t>
  </si>
  <si>
    <t>UVP</t>
  </si>
  <si>
    <t>Druck</t>
  </si>
  <si>
    <t>Summe</t>
  </si>
  <si>
    <t>Socken</t>
  </si>
  <si>
    <t>35-38</t>
  </si>
  <si>
    <t>39-42</t>
  </si>
  <si>
    <t>43-46</t>
  </si>
  <si>
    <t>47-49</t>
  </si>
  <si>
    <t>einfarbige Sneaker-Socken 3er-Pack</t>
  </si>
  <si>
    <t>weiß</t>
  </si>
  <si>
    <t>einfarbige Quarter-Socken 3er-Pack</t>
  </si>
  <si>
    <t>Herren</t>
  </si>
  <si>
    <t>Damen</t>
  </si>
  <si>
    <t>Kinder</t>
  </si>
  <si>
    <t>rot/schwarz</t>
  </si>
  <si>
    <t>teamLIGA Training Pants Pro Jr.</t>
  </si>
  <si>
    <t>UA</t>
  </si>
  <si>
    <t>-</t>
  </si>
  <si>
    <t xml:space="preserve">teamLIGA Sideline Polo </t>
  </si>
  <si>
    <t>teamGOAL Training Jacket</t>
  </si>
  <si>
    <r>
      <t xml:space="preserve">Cross the Line </t>
    </r>
    <r>
      <rPr>
        <sz val="11"/>
        <color theme="1"/>
        <rFont val="Calibri"/>
        <family val="2"/>
      </rPr>
      <t>¾</t>
    </r>
    <r>
      <rPr>
        <sz val="11"/>
        <color theme="1"/>
        <rFont val="Calibri"/>
        <family val="2"/>
        <scheme val="minor"/>
      </rPr>
      <t xml:space="preserve"> Tight W</t>
    </r>
  </si>
  <si>
    <t xml:space="preserve">teamLIGA Sideline Polo W </t>
  </si>
  <si>
    <t>teamGOAL Backpack</t>
  </si>
  <si>
    <t>teamGOAL Gym Sack</t>
  </si>
  <si>
    <t>teamGOAL Shoe Bag</t>
  </si>
  <si>
    <t>teamGOAL Wheel Teambag L</t>
  </si>
  <si>
    <t>Rucksack &amp; Taschen</t>
  </si>
  <si>
    <t>Name</t>
  </si>
  <si>
    <t>Straße</t>
  </si>
  <si>
    <t>PLZ &amp; Ort</t>
  </si>
  <si>
    <t>Telefon</t>
  </si>
  <si>
    <t>E-mail</t>
  </si>
  <si>
    <t xml:space="preserve">Bitte das Original-Formular komplett ausgefüllt als Excel-Datei an uns zurück mailen. Bitte keine Scans. </t>
  </si>
  <si>
    <t>Versandkosten:</t>
  </si>
  <si>
    <t>Umtausch/Rückgabe nur in berechtigten Gründen wie Qualitätsmängeln!</t>
  </si>
  <si>
    <t>Umschlag: 4€</t>
  </si>
  <si>
    <t>Pakete bis 10 kg: 8€</t>
  </si>
  <si>
    <t xml:space="preserve">Zahlungsziel 10 Tage nach erhalt der Rechnung </t>
  </si>
  <si>
    <t>Pakete ab 10 kg: 12€</t>
  </si>
  <si>
    <t>Datum der Bestellung</t>
  </si>
  <si>
    <t>Preis</t>
  </si>
  <si>
    <t xml:space="preserve">*Hose für Damen geeignet. Kindergröße 164 ≙ Damengröße S usw. </t>
  </si>
  <si>
    <t>Gesamt</t>
  </si>
  <si>
    <t>Herren-Trainer</t>
  </si>
  <si>
    <t>Damen-Trainer</t>
  </si>
  <si>
    <t>152-176</t>
  </si>
  <si>
    <t>Lieferzeit ca 3 Wochen bei sofortiger Verfügbarkeit der Artikel</t>
  </si>
  <si>
    <t>Art.Nr.</t>
  </si>
  <si>
    <t>bitte Anzahl in Zahlen eingeben</t>
  </si>
  <si>
    <t>658633_01</t>
  </si>
  <si>
    <t>658595_01</t>
  </si>
  <si>
    <t>teamGOAL Casuals Hooded Jacket</t>
  </si>
  <si>
    <t>Version 2/2024</t>
  </si>
  <si>
    <t>teamGOAL Jersey</t>
  </si>
  <si>
    <t>658636_03</t>
  </si>
  <si>
    <t>658635_01</t>
  </si>
  <si>
    <t>teamGOAL Training Jacket Wmn</t>
  </si>
  <si>
    <t>658596_01</t>
  </si>
  <si>
    <t>teamGOAL Casuals Hooded Jacket Jr</t>
  </si>
  <si>
    <r>
      <t>Cross the Line Short Tight G Y</t>
    </r>
    <r>
      <rPr>
        <b/>
        <sz val="11"/>
        <color theme="1"/>
        <rFont val="Calibri"/>
        <family val="2"/>
        <scheme val="minor"/>
      </rPr>
      <t xml:space="preserve"> (Mädchen)</t>
    </r>
  </si>
  <si>
    <r>
      <t xml:space="preserve">Cross the Line Short Tight Y </t>
    </r>
    <r>
      <rPr>
        <b/>
        <sz val="11"/>
        <color theme="1"/>
        <rFont val="Calibri"/>
        <family val="2"/>
        <scheme val="minor"/>
      </rPr>
      <t>(Jungen)</t>
    </r>
  </si>
  <si>
    <t>658634_01</t>
  </si>
  <si>
    <t>teamGOAL Training Jacket Jr</t>
  </si>
  <si>
    <t>teamGOAL Jersey Wmn</t>
  </si>
  <si>
    <t>658638_03</t>
  </si>
  <si>
    <t xml:space="preserve">teamGOAL Wheel Teambag M </t>
  </si>
  <si>
    <t>090240_03</t>
  </si>
  <si>
    <t>090239_03</t>
  </si>
  <si>
    <t>090243_01</t>
  </si>
  <si>
    <t>090241_01</t>
  </si>
  <si>
    <t>090242_01</t>
  </si>
  <si>
    <t>520347_05</t>
  </si>
  <si>
    <t>520349_05</t>
  </si>
  <si>
    <t>519590_05</t>
  </si>
  <si>
    <t>519669_01</t>
  </si>
  <si>
    <t>519598_01</t>
  </si>
  <si>
    <t>657257_01</t>
  </si>
  <si>
    <t>657332_03</t>
  </si>
  <si>
    <t>519590_01</t>
  </si>
  <si>
    <t>519670_05</t>
  </si>
  <si>
    <t>520353_05</t>
  </si>
  <si>
    <t>520352_05</t>
  </si>
  <si>
    <t>519599_05</t>
  </si>
  <si>
    <t>519672_01</t>
  </si>
  <si>
    <t>519671_01</t>
  </si>
  <si>
    <t>519604_01</t>
  </si>
  <si>
    <t>519605_01</t>
  </si>
  <si>
    <t>657408_01</t>
  </si>
  <si>
    <t>657335_03</t>
  </si>
  <si>
    <t>519599_01</t>
  </si>
  <si>
    <t>519674_05</t>
  </si>
  <si>
    <t>520340_05</t>
  </si>
  <si>
    <t>520342_05</t>
  </si>
  <si>
    <t>519606_05</t>
  </si>
  <si>
    <t>519673_01</t>
  </si>
  <si>
    <t>519675_01</t>
  </si>
  <si>
    <t>519613_01</t>
  </si>
  <si>
    <t>906807_01</t>
  </si>
  <si>
    <t>906807_03</t>
  </si>
  <si>
    <t>906978_32</t>
  </si>
  <si>
    <t>906978_33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</si>
</sst>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-* #,##0\ &quot;€&quot;_-;\-* #,##0\ &quot;€&quot;_-;_-* &quot;-&quot;\ &quot;€&quot;_-;_-@_-"/>
    <numFmt numFmtId="44" formatCode="_-* #,##0.00\ &quot;€&quot;_-;\-* #,##0.00\ &quot;€&quot;_-;_-* &quot;-&quot;??\ &quot;€&quot;_-;_-@_-"/>
    <numFmt numFmtId="164" formatCode="#,##0.00\ &quot;€&quot;"/>
    <numFmt numFmtId="165" formatCode="_-* #,##0.0\ &quot;€&quot;_-;\-* #,##0.0\ &quot;€&quot;_-;_-* &quot;-&quot;?\ &quot;€&quot;_-;_-@_-"/>
  </numFmts>
  <fonts count="18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22"/>
      <color indexed="8"/>
      <name val="Calibri"/>
      <family val="2"/>
    </font>
    <font>
      <sz val="11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indexed="8"/>
      <name val="Calibri"/>
      <family val="2"/>
    </font>
    <font>
      <sz val="11"/>
      <color theme="1"/>
      <name val="Calibri"/>
      <family val="2"/>
    </font>
    <font>
      <u/>
      <sz val="11"/>
      <color theme="10"/>
      <name val="Calibri"/>
      <family val="2"/>
      <scheme val="minor"/>
    </font>
    <font>
      <b/>
      <i/>
      <sz val="11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1" tint="0.499984740745262"/>
      <name val="Calibri"/>
      <family val="2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1" tint="0.49998474074526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0" fillId="0" borderId="0" applyNumberFormat="0" applyFill="0" applyBorder="0" applyAlignment="0" applyProtection="0"/>
    <xf numFmtId="0" fontId="13" fillId="2" borderId="0" applyNumberFormat="0" applyBorder="0" applyAlignment="0" applyProtection="0"/>
    <xf numFmtId="0" fontId="12" fillId="3" borderId="0" applyNumberFormat="0" applyBorder="0" applyAlignment="0" applyProtection="0"/>
  </cellStyleXfs>
  <cellXfs count="111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0" xfId="0" applyFont="1"/>
    <xf numFmtId="0" fontId="0" fillId="0" borderId="3" xfId="0" applyBorder="1"/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1" xfId="0" applyBorder="1" applyAlignment="1">
      <alignment horizontal="left"/>
    </xf>
    <xf numFmtId="0" fontId="4" fillId="0" borderId="0" xfId="0" applyFont="1"/>
    <xf numFmtId="0" fontId="4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164" fontId="4" fillId="0" borderId="4" xfId="0" applyNumberFormat="1" applyFont="1" applyBorder="1"/>
    <xf numFmtId="0" fontId="0" fillId="0" borderId="2" xfId="0" applyBorder="1" applyAlignment="1">
      <alignment horizontal="center"/>
    </xf>
    <xf numFmtId="44" fontId="7" fillId="0" borderId="0" xfId="0" applyNumberFormat="1" applyFont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6" fillId="0" borderId="2" xfId="0" applyFont="1" applyBorder="1"/>
    <xf numFmtId="0" fontId="8" fillId="0" borderId="2" xfId="0" applyFont="1" applyBorder="1"/>
    <xf numFmtId="0" fontId="0" fillId="0" borderId="15" xfId="0" applyBorder="1"/>
    <xf numFmtId="0" fontId="0" fillId="0" borderId="15" xfId="0" applyBorder="1" applyAlignment="1">
      <alignment horizontal="center"/>
    </xf>
    <xf numFmtId="0" fontId="1" fillId="0" borderId="13" xfId="0" applyFont="1" applyBorder="1"/>
    <xf numFmtId="44" fontId="5" fillId="0" borderId="13" xfId="0" applyNumberFormat="1" applyFont="1" applyBorder="1" applyAlignment="1">
      <alignment horizontal="center" vertical="center"/>
    </xf>
    <xf numFmtId="0" fontId="5" fillId="0" borderId="8" xfId="0" applyFont="1" applyBorder="1" applyAlignment="1">
      <alignment horizontal="center"/>
    </xf>
    <xf numFmtId="0" fontId="1" fillId="0" borderId="3" xfId="0" applyFont="1" applyBorder="1"/>
    <xf numFmtId="44" fontId="5" fillId="0" borderId="3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/>
    </xf>
    <xf numFmtId="44" fontId="4" fillId="0" borderId="1" xfId="0" applyNumberFormat="1" applyFont="1" applyBorder="1" applyAlignment="1">
      <alignment horizontal="center" vertical="center"/>
    </xf>
    <xf numFmtId="44" fontId="3" fillId="0" borderId="5" xfId="0" applyNumberFormat="1" applyFont="1" applyBorder="1" applyAlignment="1">
      <alignment horizontal="center" vertical="center"/>
    </xf>
    <xf numFmtId="44" fontId="3" fillId="0" borderId="3" xfId="0" applyNumberFormat="1" applyFont="1" applyBorder="1" applyAlignment="1">
      <alignment horizontal="center" vertical="center"/>
    </xf>
    <xf numFmtId="44" fontId="3" fillId="0" borderId="1" xfId="0" applyNumberFormat="1" applyFont="1" applyBorder="1" applyAlignment="1">
      <alignment horizontal="center"/>
    </xf>
    <xf numFmtId="0" fontId="5" fillId="0" borderId="0" xfId="0" applyFont="1" applyAlignment="1">
      <alignment horizontal="right"/>
    </xf>
    <xf numFmtId="0" fontId="11" fillId="0" borderId="0" xfId="0" applyFont="1"/>
    <xf numFmtId="0" fontId="4" fillId="0" borderId="0" xfId="0" applyFont="1" applyAlignment="1">
      <alignment horizontal="center"/>
    </xf>
    <xf numFmtId="2" fontId="4" fillId="0" borderId="0" xfId="0" applyNumberFormat="1" applyFont="1" applyAlignment="1">
      <alignment horizontal="center"/>
    </xf>
    <xf numFmtId="0" fontId="7" fillId="0" borderId="0" xfId="0" applyFont="1"/>
    <xf numFmtId="14" fontId="4" fillId="0" borderId="0" xfId="0" applyNumberFormat="1" applyFont="1" applyAlignment="1">
      <alignment horizontal="left"/>
    </xf>
    <xf numFmtId="14" fontId="4" fillId="0" borderId="1" xfId="0" applyNumberFormat="1" applyFont="1" applyBorder="1"/>
    <xf numFmtId="0" fontId="5" fillId="0" borderId="1" xfId="0" applyFont="1" applyBorder="1" applyAlignment="1">
      <alignment horizontal="center"/>
    </xf>
    <xf numFmtId="0" fontId="4" fillId="0" borderId="1" xfId="3" applyFont="1" applyFill="1" applyBorder="1" applyAlignment="1">
      <alignment horizontal="center"/>
    </xf>
    <xf numFmtId="0" fontId="4" fillId="0" borderId="4" xfId="3" applyFont="1" applyFill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12" fillId="0" borderId="7" xfId="3" applyFill="1" applyBorder="1" applyAlignment="1">
      <alignment vertical="center"/>
    </xf>
    <xf numFmtId="0" fontId="12" fillId="0" borderId="6" xfId="3" applyFill="1" applyBorder="1"/>
    <xf numFmtId="0" fontId="4" fillId="0" borderId="6" xfId="3" applyFont="1" applyFill="1" applyBorder="1"/>
    <xf numFmtId="42" fontId="14" fillId="0" borderId="6" xfId="3" applyNumberFormat="1" applyFont="1" applyFill="1" applyBorder="1" applyAlignment="1">
      <alignment horizontal="center"/>
    </xf>
    <xf numFmtId="42" fontId="14" fillId="0" borderId="3" xfId="3" applyNumberFormat="1" applyFont="1" applyFill="1" applyBorder="1" applyAlignment="1">
      <alignment horizontal="center"/>
    </xf>
    <xf numFmtId="0" fontId="7" fillId="0" borderId="1" xfId="3" applyFont="1" applyFill="1" applyBorder="1" applyAlignment="1">
      <alignment horizontal="center" vertical="center"/>
    </xf>
    <xf numFmtId="0" fontId="4" fillId="0" borderId="6" xfId="3" applyFont="1" applyFill="1" applyBorder="1" applyAlignment="1">
      <alignment horizontal="center"/>
    </xf>
    <xf numFmtId="0" fontId="4" fillId="0" borderId="1" xfId="0" applyFont="1" applyBorder="1"/>
    <xf numFmtId="0" fontId="5" fillId="0" borderId="0" xfId="0" applyFont="1" applyAlignment="1">
      <alignment horizontal="center"/>
    </xf>
    <xf numFmtId="0" fontId="4" fillId="0" borderId="3" xfId="3" applyFont="1" applyFill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5" xfId="0" applyFont="1" applyBorder="1" applyAlignment="1">
      <alignment horizontal="left"/>
    </xf>
    <xf numFmtId="0" fontId="7" fillId="0" borderId="3" xfId="0" applyFont="1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1" fillId="0" borderId="2" xfId="0" applyFont="1" applyBorder="1"/>
    <xf numFmtId="44" fontId="5" fillId="0" borderId="3" xfId="0" applyNumberFormat="1" applyFont="1" applyBorder="1" applyAlignment="1">
      <alignment horizontal="center"/>
    </xf>
    <xf numFmtId="0" fontId="7" fillId="0" borderId="15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/>
    </xf>
    <xf numFmtId="0" fontId="4" fillId="0" borderId="15" xfId="0" applyFont="1" applyBorder="1"/>
    <xf numFmtId="164" fontId="15" fillId="0" borderId="4" xfId="0" applyNumberFormat="1" applyFont="1" applyBorder="1"/>
    <xf numFmtId="0" fontId="13" fillId="4" borderId="2" xfId="2" applyFill="1" applyBorder="1"/>
    <xf numFmtId="0" fontId="13" fillId="4" borderId="3" xfId="2" applyFill="1" applyBorder="1"/>
    <xf numFmtId="0" fontId="14" fillId="4" borderId="3" xfId="2" applyFont="1" applyFill="1" applyBorder="1"/>
    <xf numFmtId="164" fontId="13" fillId="4" borderId="3" xfId="2" applyNumberFormat="1" applyFill="1" applyBorder="1"/>
    <xf numFmtId="0" fontId="4" fillId="4" borderId="3" xfId="2" applyFont="1" applyFill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42" fontId="14" fillId="0" borderId="0" xfId="0" applyNumberFormat="1" applyFont="1" applyAlignment="1">
      <alignment horizontal="center" vertical="center"/>
    </xf>
    <xf numFmtId="42" fontId="16" fillId="0" borderId="13" xfId="0" applyNumberFormat="1" applyFont="1" applyBorder="1" applyAlignment="1">
      <alignment horizontal="center" vertical="center"/>
    </xf>
    <xf numFmtId="42" fontId="16" fillId="0" borderId="3" xfId="0" applyNumberFormat="1" applyFont="1" applyBorder="1" applyAlignment="1">
      <alignment horizontal="center" vertical="center"/>
    </xf>
    <xf numFmtId="42" fontId="14" fillId="0" borderId="1" xfId="0" applyNumberFormat="1" applyFont="1" applyBorder="1" applyAlignment="1">
      <alignment horizontal="center" vertical="center"/>
    </xf>
    <xf numFmtId="165" fontId="14" fillId="0" borderId="1" xfId="0" applyNumberFormat="1" applyFont="1" applyBorder="1" applyAlignment="1">
      <alignment horizontal="center" vertical="center"/>
    </xf>
    <xf numFmtId="165" fontId="16" fillId="0" borderId="3" xfId="0" applyNumberFormat="1" applyFont="1" applyBorder="1" applyAlignment="1">
      <alignment horizontal="center" vertical="center"/>
    </xf>
    <xf numFmtId="42" fontId="16" fillId="0" borderId="5" xfId="0" applyNumberFormat="1" applyFont="1" applyBorder="1" applyAlignment="1">
      <alignment horizontal="center" vertical="center"/>
    </xf>
    <xf numFmtId="165" fontId="16" fillId="0" borderId="5" xfId="0" applyNumberFormat="1" applyFont="1" applyBorder="1" applyAlignment="1">
      <alignment horizontal="center" vertical="center"/>
    </xf>
    <xf numFmtId="42" fontId="14" fillId="0" borderId="15" xfId="0" applyNumberFormat="1" applyFont="1" applyBorder="1" applyAlignment="1">
      <alignment horizontal="center" vertical="center"/>
    </xf>
    <xf numFmtId="165" fontId="14" fillId="0" borderId="15" xfId="0" applyNumberFormat="1" applyFont="1" applyBorder="1" applyAlignment="1">
      <alignment horizontal="center" vertical="center"/>
    </xf>
    <xf numFmtId="164" fontId="14" fillId="0" borderId="4" xfId="0" applyNumberFormat="1" applyFont="1" applyBorder="1" applyAlignment="1">
      <alignment horizontal="center"/>
    </xf>
    <xf numFmtId="42" fontId="14" fillId="0" borderId="3" xfId="0" applyNumberFormat="1" applyFont="1" applyBorder="1" applyAlignment="1">
      <alignment horizontal="center" vertical="center"/>
    </xf>
    <xf numFmtId="42" fontId="14" fillId="0" borderId="3" xfId="0" applyNumberFormat="1" applyFont="1" applyBorder="1" applyAlignment="1">
      <alignment horizontal="center"/>
    </xf>
    <xf numFmtId="42" fontId="14" fillId="0" borderId="15" xfId="0" applyNumberFormat="1" applyFont="1" applyBorder="1" applyAlignment="1">
      <alignment horizontal="center"/>
    </xf>
    <xf numFmtId="42" fontId="14" fillId="0" borderId="1" xfId="0" applyNumberFormat="1" applyFont="1" applyBorder="1" applyAlignment="1">
      <alignment horizontal="center"/>
    </xf>
    <xf numFmtId="42" fontId="14" fillId="0" borderId="0" xfId="0" applyNumberFormat="1" applyFont="1" applyAlignment="1">
      <alignment horizontal="center"/>
    </xf>
    <xf numFmtId="49" fontId="0" fillId="0" borderId="1" xfId="0" applyNumberFormat="1" applyBorder="1"/>
    <xf numFmtId="0" fontId="15" fillId="0" borderId="2" xfId="0" applyFont="1" applyBorder="1" applyAlignment="1">
      <alignment horizontal="left"/>
    </xf>
    <xf numFmtId="0" fontId="4" fillId="0" borderId="6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49" fontId="4" fillId="0" borderId="16" xfId="0" applyNumberFormat="1" applyFont="1" applyBorder="1" applyAlignment="1">
      <alignment horizontal="left"/>
    </xf>
    <xf numFmtId="49" fontId="4" fillId="0" borderId="17" xfId="0" applyNumberFormat="1" applyFont="1" applyBorder="1" applyAlignment="1">
      <alignment horizontal="left"/>
    </xf>
    <xf numFmtId="49" fontId="4" fillId="0" borderId="18" xfId="0" applyNumberFormat="1" applyFont="1" applyBorder="1" applyAlignment="1">
      <alignment horizontal="left"/>
    </xf>
    <xf numFmtId="49" fontId="4" fillId="0" borderId="19" xfId="0" applyNumberFormat="1" applyFont="1" applyBorder="1" applyAlignment="1">
      <alignment horizontal="left"/>
    </xf>
    <xf numFmtId="49" fontId="4" fillId="0" borderId="20" xfId="0" applyNumberFormat="1" applyFont="1" applyBorder="1" applyAlignment="1">
      <alignment horizontal="left"/>
    </xf>
    <xf numFmtId="49" fontId="4" fillId="0" borderId="21" xfId="0" applyNumberFormat="1" applyFont="1" applyBorder="1" applyAlignment="1">
      <alignment horizontal="left"/>
    </xf>
    <xf numFmtId="49" fontId="10" fillId="0" borderId="22" xfId="1" applyNumberFormat="1" applyBorder="1" applyAlignment="1">
      <alignment horizontal="left"/>
    </xf>
    <xf numFmtId="49" fontId="10" fillId="0" borderId="23" xfId="1" applyNumberFormat="1" applyBorder="1" applyAlignment="1">
      <alignment horizontal="left"/>
    </xf>
    <xf numFmtId="49" fontId="10" fillId="0" borderId="24" xfId="1" applyNumberFormat="1" applyBorder="1" applyAlignment="1">
      <alignment horizontal="left"/>
    </xf>
    <xf numFmtId="49" fontId="10" fillId="0" borderId="0" xfId="1" applyNumberFormat="1" applyBorder="1" applyAlignment="1">
      <alignment horizontal="left"/>
    </xf>
    <xf numFmtId="0" fontId="7" fillId="0" borderId="0" xfId="0" applyFont="1" applyAlignment="1">
      <alignment horizontal="center"/>
    </xf>
  </cellXfs>
  <cellStyles count="4">
    <cellStyle name="40 % - Akzent3" xfId="3" builtinId="39"/>
    <cellStyle name="Akzent3" xfId="2" builtinId="37"/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561975</xdr:colOff>
          <xdr:row>2</xdr:row>
          <xdr:rowOff>57150</xdr:rowOff>
        </xdr:from>
        <xdr:to>
          <xdr:col>13</xdr:col>
          <xdr:colOff>704850</xdr:colOff>
          <xdr:row>6</xdr:row>
          <xdr:rowOff>142875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323850</xdr:colOff>
          <xdr:row>0</xdr:row>
          <xdr:rowOff>180975</xdr:rowOff>
        </xdr:from>
        <xdr:to>
          <xdr:col>10</xdr:col>
          <xdr:colOff>323850</xdr:colOff>
          <xdr:row>6</xdr:row>
          <xdr:rowOff>142875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1</xdr:col>
      <xdr:colOff>596264</xdr:colOff>
      <xdr:row>7</xdr:row>
      <xdr:rowOff>209550</xdr:rowOff>
    </xdr:from>
    <xdr:ext cx="7452361" cy="655949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3BA27364-7D87-D003-FC3A-14A707411325}"/>
            </a:ext>
          </a:extLst>
        </xdr:cNvPr>
        <xdr:cNvSpPr txBox="1"/>
      </xdr:nvSpPr>
      <xdr:spPr>
        <a:xfrm>
          <a:off x="1278889" y="1717675"/>
          <a:ext cx="7452361" cy="655949"/>
        </a:xfrm>
        <a:prstGeom prst="rect">
          <a:avLst/>
        </a:prstGeom>
        <a:noFill/>
        <a:ln w="25400">
          <a:solidFill>
            <a:srgbClr val="FF0000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spAutoFit/>
        </a:bodyPr>
        <a:lstStyle/>
        <a:p>
          <a:pPr algn="ctr"/>
          <a:r>
            <a:rPr lang="de-DE" sz="1200">
              <a:solidFill>
                <a:srgbClr val="FF0000"/>
              </a:solidFill>
            </a:rPr>
            <a:t>Die Artikel werden individuell bestellt und beschriftet. </a:t>
          </a:r>
          <a:r>
            <a:rPr lang="de-DE" sz="1200" b="1">
              <a:solidFill>
                <a:srgbClr val="FF0000"/>
              </a:solidFill>
            </a:rPr>
            <a:t>Deshalb ist ein Umtausch nur bei Qualitätsmängeln möglich</a:t>
          </a:r>
          <a:r>
            <a:rPr lang="de-DE" sz="1200">
              <a:solidFill>
                <a:srgbClr val="FF0000"/>
              </a:solidFill>
            </a:rPr>
            <a:t>.</a:t>
          </a:r>
        </a:p>
        <a:p>
          <a:pPr algn="ctr"/>
          <a:r>
            <a:rPr lang="de-DE" sz="1200">
              <a:solidFill>
                <a:srgbClr val="FF0000"/>
              </a:solidFill>
            </a:rPr>
            <a:t>Bitte informiere dich über die Größen der einzelnen Artikel innerhalb deiner Trainingsgruppen.</a:t>
          </a:r>
        </a:p>
        <a:p>
          <a:pPr algn="ctr"/>
          <a:r>
            <a:rPr lang="de-DE" sz="1200">
              <a:solidFill>
                <a:srgbClr val="FF0000"/>
              </a:solidFill>
            </a:rPr>
            <a:t>Bei weiterer Unklarheit kannst du auch vorab mit uns Kontakt aufnehmen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171450</xdr:colOff>
          <xdr:row>2</xdr:row>
          <xdr:rowOff>57150</xdr:rowOff>
        </xdr:from>
        <xdr:to>
          <xdr:col>1</xdr:col>
          <xdr:colOff>1152525</xdr:colOff>
          <xdr:row>6</xdr:row>
          <xdr:rowOff>142875</xdr:rowOff>
        </xdr:to>
        <xdr:sp macro="" textlink="">
          <xdr:nvSpPr>
            <xdr:cNvPr id="1029" name="Object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8EF3DCF1-5C46-97A2-293C-6D83C2BC2A6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76"/>
  <sheetViews>
    <sheetView showGridLines="0" tabSelected="1" zoomScaleNormal="100" workbookViewId="0">
      <selection activeCell="O7" sqref="O7"/>
    </sheetView>
  </sheetViews>
  <sheetFormatPr baseColWidth="10" defaultRowHeight="15" x14ac:dyDescent="0.25"/>
  <cols>
    <col min="1" max="1" width="10.140625" customWidth="1"/>
    <col min="2" max="2" width="36.7109375" bestFit="1" customWidth="1"/>
    <col min="3" max="3" width="12.28515625" customWidth="1"/>
    <col min="4" max="4" width="8.7109375" customWidth="1"/>
    <col min="5" max="5" width="6.85546875" style="70" hidden="1" customWidth="1"/>
    <col min="6" max="6" width="7.42578125" style="70" hidden="1" customWidth="1"/>
    <col min="7" max="7" width="8.28515625" style="15" customWidth="1"/>
    <col min="8" max="13" width="9.7109375" style="1" customWidth="1"/>
    <col min="14" max="14" width="11" customWidth="1"/>
  </cols>
  <sheetData>
    <row r="1" spans="1:14" ht="28.5" x14ac:dyDescent="0.45">
      <c r="A1" s="5" t="s">
        <v>86</v>
      </c>
    </row>
    <row r="3" spans="1:14" x14ac:dyDescent="0.25">
      <c r="B3" s="31" t="s">
        <v>61</v>
      </c>
      <c r="C3" s="100"/>
      <c r="D3" s="101"/>
      <c r="E3" s="101"/>
      <c r="F3" s="101"/>
      <c r="G3" s="102"/>
    </row>
    <row r="4" spans="1:14" x14ac:dyDescent="0.25">
      <c r="B4" s="31" t="s">
        <v>62</v>
      </c>
      <c r="C4" s="103"/>
      <c r="D4" s="104"/>
      <c r="E4" s="104"/>
      <c r="F4" s="104"/>
      <c r="G4" s="105"/>
    </row>
    <row r="5" spans="1:14" x14ac:dyDescent="0.25">
      <c r="B5" s="31" t="s">
        <v>63</v>
      </c>
      <c r="C5" s="103"/>
      <c r="D5" s="104"/>
      <c r="E5" s="104"/>
      <c r="F5" s="104"/>
      <c r="G5" s="105"/>
    </row>
    <row r="6" spans="1:14" x14ac:dyDescent="0.25">
      <c r="B6" s="31" t="s">
        <v>64</v>
      </c>
      <c r="C6" s="103"/>
      <c r="D6" s="104"/>
      <c r="E6" s="104"/>
      <c r="F6" s="104"/>
      <c r="G6" s="105"/>
    </row>
    <row r="7" spans="1:14" x14ac:dyDescent="0.25">
      <c r="B7" s="31" t="s">
        <v>65</v>
      </c>
      <c r="C7" s="106"/>
      <c r="D7" s="107"/>
      <c r="E7" s="107"/>
      <c r="F7" s="107"/>
      <c r="G7" s="108"/>
    </row>
    <row r="8" spans="1:14" ht="75" customHeight="1" x14ac:dyDescent="0.25">
      <c r="B8" s="31"/>
      <c r="C8" s="109"/>
      <c r="D8" s="109"/>
      <c r="E8" s="109"/>
      <c r="F8" s="109"/>
      <c r="G8" s="109"/>
    </row>
    <row r="9" spans="1:14" x14ac:dyDescent="0.25">
      <c r="J9" s="110" t="s">
        <v>82</v>
      </c>
    </row>
    <row r="10" spans="1:14" s="2" customFormat="1" x14ac:dyDescent="0.25">
      <c r="A10" s="21" t="s">
        <v>81</v>
      </c>
      <c r="B10" s="21" t="s">
        <v>0</v>
      </c>
      <c r="C10" s="21" t="s">
        <v>12</v>
      </c>
      <c r="D10" s="21" t="s">
        <v>1</v>
      </c>
      <c r="E10" s="71" t="s">
        <v>34</v>
      </c>
      <c r="F10" s="71" t="s">
        <v>35</v>
      </c>
      <c r="G10" s="22" t="s">
        <v>74</v>
      </c>
      <c r="H10" s="67"/>
      <c r="I10" s="69"/>
      <c r="J10" s="69"/>
      <c r="K10" s="69"/>
      <c r="L10" s="69"/>
      <c r="M10" s="68"/>
      <c r="N10" s="23" t="s">
        <v>36</v>
      </c>
    </row>
    <row r="11" spans="1:14" ht="5.0999999999999996" customHeight="1" x14ac:dyDescent="0.25">
      <c r="A11" s="62"/>
      <c r="B11" s="63"/>
      <c r="C11" s="63"/>
      <c r="D11" s="63"/>
      <c r="E11" s="64"/>
      <c r="F11" s="64"/>
      <c r="G11" s="65"/>
      <c r="H11" s="66"/>
      <c r="I11" s="66"/>
      <c r="J11" s="66"/>
      <c r="K11" s="66"/>
      <c r="L11" s="66"/>
      <c r="M11" s="66"/>
      <c r="N11" s="66"/>
    </row>
    <row r="12" spans="1:14" s="2" customFormat="1" ht="15.75" x14ac:dyDescent="0.25">
      <c r="A12" s="18" t="s">
        <v>45</v>
      </c>
      <c r="B12" s="24"/>
      <c r="C12" s="24"/>
      <c r="D12" s="24"/>
      <c r="E12" s="72"/>
      <c r="F12" s="72"/>
      <c r="G12" s="25"/>
      <c r="H12" s="38" t="s">
        <v>3</v>
      </c>
      <c r="I12" s="38" t="s">
        <v>4</v>
      </c>
      <c r="J12" s="38" t="s">
        <v>5</v>
      </c>
      <c r="K12" s="38" t="s">
        <v>6</v>
      </c>
      <c r="L12" s="38" t="s">
        <v>7</v>
      </c>
      <c r="M12" s="38" t="s">
        <v>25</v>
      </c>
      <c r="N12" s="12"/>
    </row>
    <row r="13" spans="1:14" x14ac:dyDescent="0.25">
      <c r="A13" s="3" t="s">
        <v>105</v>
      </c>
      <c r="B13" s="3" t="s">
        <v>11</v>
      </c>
      <c r="C13" s="3" t="s">
        <v>19</v>
      </c>
      <c r="D13" s="3" t="s">
        <v>23</v>
      </c>
      <c r="E13" s="73">
        <v>38</v>
      </c>
      <c r="F13" s="74">
        <v>5</v>
      </c>
      <c r="G13" s="27">
        <f>(E13*0.7)+F13</f>
        <v>31.599999999999998</v>
      </c>
      <c r="H13" s="8"/>
      <c r="I13" s="26"/>
      <c r="J13" s="26"/>
      <c r="K13" s="26"/>
      <c r="L13" s="26"/>
      <c r="M13" s="26"/>
      <c r="N13" s="13">
        <f t="shared" ref="N13:N21" si="0">SUM(H13:M13)*G13</f>
        <v>0</v>
      </c>
    </row>
    <row r="14" spans="1:14" x14ac:dyDescent="0.25">
      <c r="A14" s="3" t="s">
        <v>106</v>
      </c>
      <c r="B14" s="3" t="s">
        <v>8</v>
      </c>
      <c r="C14" s="3" t="s">
        <v>19</v>
      </c>
      <c r="D14" s="3" t="s">
        <v>23</v>
      </c>
      <c r="E14" s="73">
        <v>35</v>
      </c>
      <c r="F14" s="74">
        <v>5</v>
      </c>
      <c r="G14" s="27">
        <f t="shared" ref="G14:G24" si="1">(E14*0.7)+F14</f>
        <v>29.5</v>
      </c>
      <c r="H14" s="8"/>
      <c r="I14" s="26"/>
      <c r="J14" s="26"/>
      <c r="K14" s="26"/>
      <c r="L14" s="26"/>
      <c r="M14" s="26"/>
      <c r="N14" s="13">
        <f t="shared" si="0"/>
        <v>0</v>
      </c>
    </row>
    <row r="15" spans="1:14" x14ac:dyDescent="0.25">
      <c r="A15" s="9" t="s">
        <v>107</v>
      </c>
      <c r="B15" s="3" t="s">
        <v>22</v>
      </c>
      <c r="C15" s="3" t="s">
        <v>19</v>
      </c>
      <c r="D15" s="3" t="s">
        <v>23</v>
      </c>
      <c r="E15" s="73">
        <v>45</v>
      </c>
      <c r="F15" s="74">
        <v>5</v>
      </c>
      <c r="G15" s="27">
        <f t="shared" si="1"/>
        <v>36.5</v>
      </c>
      <c r="H15" s="39"/>
      <c r="I15" s="40"/>
      <c r="J15" s="40"/>
      <c r="K15" s="40"/>
      <c r="L15" s="40"/>
      <c r="M15" s="40"/>
      <c r="N15" s="13">
        <f t="shared" si="0"/>
        <v>0</v>
      </c>
    </row>
    <row r="16" spans="1:14" x14ac:dyDescent="0.25">
      <c r="A16" s="3" t="s">
        <v>108</v>
      </c>
      <c r="B16" s="3" t="s">
        <v>27</v>
      </c>
      <c r="C16" s="3" t="s">
        <v>13</v>
      </c>
      <c r="D16" s="3" t="s">
        <v>23</v>
      </c>
      <c r="E16" s="73">
        <v>40</v>
      </c>
      <c r="F16" s="74">
        <v>0</v>
      </c>
      <c r="G16" s="27">
        <f t="shared" si="1"/>
        <v>28</v>
      </c>
      <c r="H16" s="8"/>
      <c r="I16" s="26"/>
      <c r="J16" s="26"/>
      <c r="K16" s="26"/>
      <c r="L16" s="26"/>
      <c r="M16" s="26"/>
      <c r="N16" s="13">
        <f t="shared" si="0"/>
        <v>0</v>
      </c>
    </row>
    <row r="17" spans="1:14" x14ac:dyDescent="0.25">
      <c r="A17" s="3" t="s">
        <v>109</v>
      </c>
      <c r="B17" s="3" t="s">
        <v>20</v>
      </c>
      <c r="C17" s="3" t="s">
        <v>13</v>
      </c>
      <c r="D17" s="3" t="s">
        <v>23</v>
      </c>
      <c r="E17" s="73">
        <v>55</v>
      </c>
      <c r="F17" s="74">
        <v>0</v>
      </c>
      <c r="G17" s="27">
        <f t="shared" si="1"/>
        <v>38.5</v>
      </c>
      <c r="H17" s="8"/>
      <c r="I17" s="26"/>
      <c r="J17" s="26"/>
      <c r="K17" s="26"/>
      <c r="L17" s="26"/>
      <c r="M17" s="26"/>
      <c r="N17" s="13">
        <f t="shared" si="0"/>
        <v>0</v>
      </c>
    </row>
    <row r="18" spans="1:14" x14ac:dyDescent="0.25">
      <c r="A18" s="3" t="s">
        <v>110</v>
      </c>
      <c r="B18" s="3" t="s">
        <v>52</v>
      </c>
      <c r="C18" s="3" t="s">
        <v>19</v>
      </c>
      <c r="D18" s="3" t="s">
        <v>23</v>
      </c>
      <c r="E18" s="73">
        <v>30</v>
      </c>
      <c r="F18" s="74">
        <v>5</v>
      </c>
      <c r="G18" s="27">
        <f t="shared" si="1"/>
        <v>26</v>
      </c>
      <c r="H18" s="39"/>
      <c r="I18" s="40"/>
      <c r="J18" s="40"/>
      <c r="K18" s="40"/>
      <c r="L18" s="40"/>
      <c r="M18" s="40"/>
      <c r="N18" s="13">
        <f t="shared" si="0"/>
        <v>0</v>
      </c>
    </row>
    <row r="19" spans="1:14" x14ac:dyDescent="0.25">
      <c r="A19" s="86" t="s">
        <v>84</v>
      </c>
      <c r="B19" s="3" t="s">
        <v>85</v>
      </c>
      <c r="C19" s="3" t="s">
        <v>19</v>
      </c>
      <c r="D19" s="3" t="s">
        <v>23</v>
      </c>
      <c r="E19" s="73">
        <v>55</v>
      </c>
      <c r="F19" s="74">
        <v>5</v>
      </c>
      <c r="G19" s="27">
        <f t="shared" si="1"/>
        <v>43.5</v>
      </c>
      <c r="H19" s="8"/>
      <c r="I19" s="26"/>
      <c r="J19" s="26"/>
      <c r="K19" s="26"/>
      <c r="L19" s="26"/>
      <c r="M19" s="26"/>
      <c r="N19" s="13">
        <f t="shared" si="0"/>
        <v>0</v>
      </c>
    </row>
    <row r="20" spans="1:14" x14ac:dyDescent="0.25">
      <c r="A20" s="86" t="s">
        <v>83</v>
      </c>
      <c r="B20" s="3" t="s">
        <v>53</v>
      </c>
      <c r="C20" s="3" t="s">
        <v>19</v>
      </c>
      <c r="D20" s="3" t="s">
        <v>23</v>
      </c>
      <c r="E20" s="73">
        <v>50</v>
      </c>
      <c r="F20" s="74">
        <v>5</v>
      </c>
      <c r="G20" s="27">
        <f t="shared" si="1"/>
        <v>40</v>
      </c>
      <c r="H20" s="39"/>
      <c r="I20" s="40"/>
      <c r="J20" s="40"/>
      <c r="K20" s="40"/>
      <c r="L20" s="40"/>
      <c r="M20" s="40"/>
      <c r="N20" s="13">
        <f t="shared" si="0"/>
        <v>0</v>
      </c>
    </row>
    <row r="21" spans="1:14" x14ac:dyDescent="0.25">
      <c r="A21" s="3" t="s">
        <v>111</v>
      </c>
      <c r="B21" s="3" t="s">
        <v>28</v>
      </c>
      <c r="C21" s="3" t="s">
        <v>13</v>
      </c>
      <c r="D21" s="3" t="s">
        <v>23</v>
      </c>
      <c r="E21" s="73">
        <v>55</v>
      </c>
      <c r="F21" s="74">
        <v>0</v>
      </c>
      <c r="G21" s="27">
        <f t="shared" si="1"/>
        <v>38.5</v>
      </c>
      <c r="H21" s="8"/>
      <c r="I21" s="26"/>
      <c r="J21" s="26"/>
      <c r="K21" s="26"/>
      <c r="L21" s="26"/>
      <c r="M21" s="26"/>
      <c r="N21" s="13">
        <f t="shared" si="0"/>
        <v>0</v>
      </c>
    </row>
    <row r="22" spans="1:14" s="2" customFormat="1" x14ac:dyDescent="0.25">
      <c r="A22" s="56" t="s">
        <v>77</v>
      </c>
      <c r="B22" s="24"/>
      <c r="C22" s="24"/>
      <c r="D22" s="24"/>
      <c r="E22" s="72"/>
      <c r="F22" s="75"/>
      <c r="G22" s="29"/>
      <c r="H22" s="38" t="s">
        <v>3</v>
      </c>
      <c r="I22" s="38" t="s">
        <v>4</v>
      </c>
      <c r="J22" s="38" t="s">
        <v>5</v>
      </c>
      <c r="K22" s="38" t="s">
        <v>6</v>
      </c>
      <c r="L22" s="38" t="s">
        <v>7</v>
      </c>
      <c r="M22" s="38" t="s">
        <v>25</v>
      </c>
      <c r="N22" s="13"/>
    </row>
    <row r="23" spans="1:14" x14ac:dyDescent="0.25">
      <c r="A23" s="86" t="s">
        <v>88</v>
      </c>
      <c r="B23" s="3" t="s">
        <v>87</v>
      </c>
      <c r="C23" s="3" t="s">
        <v>13</v>
      </c>
      <c r="D23" s="3" t="s">
        <v>23</v>
      </c>
      <c r="E23" s="73">
        <v>28</v>
      </c>
      <c r="F23" s="74">
        <v>5</v>
      </c>
      <c r="G23" s="27">
        <f t="shared" si="1"/>
        <v>24.599999999999998</v>
      </c>
      <c r="H23" s="8"/>
      <c r="I23" s="8"/>
      <c r="J23" s="8"/>
      <c r="K23" s="8"/>
      <c r="L23" s="8"/>
      <c r="M23" s="8"/>
      <c r="N23" s="13">
        <f>SUM(H23:M23)*G23</f>
        <v>0</v>
      </c>
    </row>
    <row r="24" spans="1:14" x14ac:dyDescent="0.25">
      <c r="A24" s="9" t="s">
        <v>112</v>
      </c>
      <c r="B24" s="3" t="s">
        <v>22</v>
      </c>
      <c r="C24" s="3" t="s">
        <v>13</v>
      </c>
      <c r="D24" s="3" t="s">
        <v>23</v>
      </c>
      <c r="E24" s="73">
        <v>45</v>
      </c>
      <c r="F24" s="74">
        <v>5</v>
      </c>
      <c r="G24" s="27">
        <f t="shared" si="1"/>
        <v>36.5</v>
      </c>
      <c r="H24" s="4"/>
      <c r="I24" s="7"/>
      <c r="J24" s="4"/>
      <c r="K24" s="4"/>
      <c r="L24" s="4"/>
      <c r="M24" s="4"/>
      <c r="N24" s="13">
        <f>SUM(H24:M24)*G24</f>
        <v>0</v>
      </c>
    </row>
    <row r="25" spans="1:14" ht="5.0999999999999996" customHeight="1" x14ac:dyDescent="0.25">
      <c r="A25" s="62"/>
      <c r="B25" s="63"/>
      <c r="C25" s="63"/>
      <c r="D25" s="63"/>
      <c r="E25" s="64"/>
      <c r="F25" s="64"/>
      <c r="G25" s="65"/>
      <c r="H25" s="66"/>
      <c r="I25" s="66"/>
      <c r="J25" s="66"/>
      <c r="K25" s="66"/>
      <c r="L25" s="66"/>
      <c r="M25" s="66"/>
      <c r="N25" s="66"/>
    </row>
    <row r="26" spans="1:14" s="2" customFormat="1" ht="15.75" x14ac:dyDescent="0.25">
      <c r="A26" s="18" t="s">
        <v>46</v>
      </c>
      <c r="B26" s="24"/>
      <c r="C26" s="24"/>
      <c r="D26" s="24"/>
      <c r="E26" s="76"/>
      <c r="F26" s="77"/>
      <c r="G26" s="28"/>
      <c r="H26" s="41" t="s">
        <v>2</v>
      </c>
      <c r="I26" s="41" t="s">
        <v>3</v>
      </c>
      <c r="J26" s="41" t="s">
        <v>4</v>
      </c>
      <c r="K26" s="41" t="s">
        <v>5</v>
      </c>
      <c r="L26" s="41" t="s">
        <v>6</v>
      </c>
      <c r="M26" s="41" t="s">
        <v>7</v>
      </c>
      <c r="N26" s="13"/>
    </row>
    <row r="27" spans="1:14" x14ac:dyDescent="0.25">
      <c r="A27" s="19" t="s">
        <v>113</v>
      </c>
      <c r="B27" s="19" t="s">
        <v>15</v>
      </c>
      <c r="C27" s="19" t="s">
        <v>19</v>
      </c>
      <c r="D27" s="19" t="s">
        <v>10</v>
      </c>
      <c r="E27" s="78">
        <v>40</v>
      </c>
      <c r="F27" s="79">
        <v>5</v>
      </c>
      <c r="G27" s="27">
        <f t="shared" ref="G27:G41" si="2">(E27*0.7)+F27</f>
        <v>33</v>
      </c>
      <c r="H27" s="39"/>
      <c r="I27" s="40"/>
      <c r="J27" s="40"/>
      <c r="K27" s="40"/>
      <c r="L27" s="40"/>
      <c r="M27" s="40"/>
      <c r="N27" s="13">
        <f t="shared" ref="N27:N36" si="3">SUM(H27:M27)*G27</f>
        <v>0</v>
      </c>
    </row>
    <row r="28" spans="1:14" x14ac:dyDescent="0.25">
      <c r="A28" s="3" t="s">
        <v>114</v>
      </c>
      <c r="B28" s="3" t="s">
        <v>16</v>
      </c>
      <c r="C28" s="3" t="s">
        <v>19</v>
      </c>
      <c r="D28" s="3" t="s">
        <v>10</v>
      </c>
      <c r="E28" s="73">
        <v>38</v>
      </c>
      <c r="F28" s="74">
        <v>5</v>
      </c>
      <c r="G28" s="27">
        <f t="shared" si="2"/>
        <v>31.599999999999998</v>
      </c>
      <c r="H28" s="39"/>
      <c r="I28" s="40"/>
      <c r="J28" s="40"/>
      <c r="K28" s="40"/>
      <c r="L28" s="40"/>
      <c r="M28" s="40"/>
      <c r="N28" s="13">
        <f t="shared" si="3"/>
        <v>0</v>
      </c>
    </row>
    <row r="29" spans="1:14" x14ac:dyDescent="0.25">
      <c r="A29" s="3" t="s">
        <v>115</v>
      </c>
      <c r="B29" s="3" t="s">
        <v>14</v>
      </c>
      <c r="C29" s="3" t="s">
        <v>19</v>
      </c>
      <c r="D29" s="3" t="s">
        <v>10</v>
      </c>
      <c r="E29" s="73">
        <v>35</v>
      </c>
      <c r="F29" s="74">
        <v>5</v>
      </c>
      <c r="G29" s="27">
        <f t="shared" si="2"/>
        <v>29.5</v>
      </c>
      <c r="H29" s="39"/>
      <c r="I29" s="40"/>
      <c r="J29" s="40"/>
      <c r="K29" s="40"/>
      <c r="L29" s="40"/>
      <c r="M29" s="40"/>
      <c r="N29" s="13">
        <f t="shared" si="3"/>
        <v>0</v>
      </c>
    </row>
    <row r="30" spans="1:14" x14ac:dyDescent="0.25">
      <c r="A30" s="3" t="s">
        <v>116</v>
      </c>
      <c r="B30" s="3" t="s">
        <v>30</v>
      </c>
      <c r="C30" s="3" t="s">
        <v>19</v>
      </c>
      <c r="D30" s="3" t="s">
        <v>10</v>
      </c>
      <c r="E30" s="73">
        <v>45</v>
      </c>
      <c r="F30" s="74">
        <v>5</v>
      </c>
      <c r="G30" s="27">
        <f t="shared" si="2"/>
        <v>36.5</v>
      </c>
      <c r="H30" s="39"/>
      <c r="I30" s="40"/>
      <c r="J30" s="40"/>
      <c r="K30" s="40"/>
      <c r="L30" s="40"/>
      <c r="M30" s="40"/>
      <c r="N30" s="13">
        <f t="shared" si="3"/>
        <v>0</v>
      </c>
    </row>
    <row r="31" spans="1:14" x14ac:dyDescent="0.25">
      <c r="A31" s="3" t="s">
        <v>117</v>
      </c>
      <c r="B31" s="3" t="s">
        <v>18</v>
      </c>
      <c r="C31" s="3" t="s">
        <v>13</v>
      </c>
      <c r="D31" s="3" t="s">
        <v>10</v>
      </c>
      <c r="E31" s="73">
        <v>40</v>
      </c>
      <c r="F31" s="74">
        <v>0</v>
      </c>
      <c r="G31" s="27">
        <f t="shared" si="2"/>
        <v>28</v>
      </c>
      <c r="H31" s="8"/>
      <c r="I31" s="26"/>
      <c r="J31" s="26"/>
      <c r="K31" s="26"/>
      <c r="L31" s="26"/>
      <c r="M31" s="26"/>
      <c r="N31" s="13">
        <f t="shared" si="3"/>
        <v>0</v>
      </c>
    </row>
    <row r="32" spans="1:14" x14ac:dyDescent="0.25">
      <c r="A32" s="3" t="s">
        <v>118</v>
      </c>
      <c r="B32" s="3" t="s">
        <v>17</v>
      </c>
      <c r="C32" s="3" t="s">
        <v>13</v>
      </c>
      <c r="D32" s="3" t="s">
        <v>10</v>
      </c>
      <c r="E32" s="73">
        <v>35</v>
      </c>
      <c r="F32" s="74">
        <v>0</v>
      </c>
      <c r="G32" s="27">
        <f t="shared" si="2"/>
        <v>24.5</v>
      </c>
      <c r="H32" s="8"/>
      <c r="I32" s="8"/>
      <c r="J32" s="8"/>
      <c r="K32" s="8"/>
      <c r="L32" s="8"/>
      <c r="M32" s="8"/>
      <c r="N32" s="13">
        <f t="shared" si="3"/>
        <v>0</v>
      </c>
    </row>
    <row r="33" spans="1:14" x14ac:dyDescent="0.25">
      <c r="A33" s="3" t="s">
        <v>119</v>
      </c>
      <c r="B33" s="3" t="s">
        <v>54</v>
      </c>
      <c r="C33" s="3" t="s">
        <v>13</v>
      </c>
      <c r="D33" s="3" t="s">
        <v>10</v>
      </c>
      <c r="E33" s="73">
        <v>40</v>
      </c>
      <c r="F33" s="74">
        <v>0</v>
      </c>
      <c r="G33" s="27">
        <f t="shared" si="2"/>
        <v>28</v>
      </c>
      <c r="H33" s="8"/>
      <c r="I33" s="8"/>
      <c r="J33" s="8"/>
      <c r="K33" s="8"/>
      <c r="L33" s="8"/>
      <c r="M33" s="8"/>
      <c r="N33" s="13">
        <f t="shared" si="3"/>
        <v>0</v>
      </c>
    </row>
    <row r="34" spans="1:14" x14ac:dyDescent="0.25">
      <c r="A34" s="3" t="s">
        <v>120</v>
      </c>
      <c r="B34" s="3" t="s">
        <v>21</v>
      </c>
      <c r="C34" s="3" t="s">
        <v>13</v>
      </c>
      <c r="D34" s="3" t="s">
        <v>10</v>
      </c>
      <c r="E34" s="73">
        <v>55</v>
      </c>
      <c r="F34" s="74">
        <v>0</v>
      </c>
      <c r="G34" s="27">
        <f t="shared" si="2"/>
        <v>38.5</v>
      </c>
      <c r="H34" s="8"/>
      <c r="I34" s="8"/>
      <c r="J34" s="8"/>
      <c r="K34" s="8"/>
      <c r="L34" s="8"/>
      <c r="M34" s="8"/>
      <c r="N34" s="13">
        <f t="shared" si="3"/>
        <v>0</v>
      </c>
    </row>
    <row r="35" spans="1:14" x14ac:dyDescent="0.25">
      <c r="A35" s="3" t="s">
        <v>121</v>
      </c>
      <c r="B35" s="3" t="s">
        <v>55</v>
      </c>
      <c r="C35" s="3" t="s">
        <v>19</v>
      </c>
      <c r="D35" s="3" t="s">
        <v>10</v>
      </c>
      <c r="E35" s="73">
        <v>30</v>
      </c>
      <c r="F35" s="74">
        <v>5</v>
      </c>
      <c r="G35" s="27">
        <f t="shared" si="2"/>
        <v>26</v>
      </c>
      <c r="H35" s="8"/>
      <c r="I35" s="8"/>
      <c r="J35" s="8"/>
      <c r="K35" s="8"/>
      <c r="L35" s="8"/>
      <c r="M35" s="8"/>
      <c r="N35" s="13">
        <f t="shared" si="3"/>
        <v>0</v>
      </c>
    </row>
    <row r="36" spans="1:14" x14ac:dyDescent="0.25">
      <c r="A36" s="86" t="s">
        <v>89</v>
      </c>
      <c r="B36" s="3" t="s">
        <v>90</v>
      </c>
      <c r="C36" s="3" t="s">
        <v>19</v>
      </c>
      <c r="D36" s="3" t="s">
        <v>10</v>
      </c>
      <c r="E36" s="73">
        <v>50</v>
      </c>
      <c r="F36" s="74">
        <v>5</v>
      </c>
      <c r="G36" s="27">
        <f t="shared" si="2"/>
        <v>40</v>
      </c>
      <c r="H36" s="8"/>
      <c r="I36" s="8"/>
      <c r="J36" s="8"/>
      <c r="K36" s="8"/>
      <c r="L36" s="8"/>
      <c r="M36" s="8"/>
      <c r="N36" s="13">
        <f t="shared" si="3"/>
        <v>0</v>
      </c>
    </row>
    <row r="37" spans="1:14" s="10" customFormat="1" ht="11.25" customHeight="1" x14ac:dyDescent="0.25">
      <c r="A37" s="42" t="s">
        <v>75</v>
      </c>
      <c r="B37" s="43"/>
      <c r="C37" s="44"/>
      <c r="D37" s="45"/>
      <c r="E37" s="46"/>
      <c r="F37" s="80"/>
      <c r="H37" s="47">
        <v>152</v>
      </c>
      <c r="I37" s="47">
        <v>164</v>
      </c>
      <c r="J37" s="47">
        <v>176</v>
      </c>
      <c r="K37" s="48"/>
      <c r="L37" s="48"/>
      <c r="M37" s="40"/>
      <c r="N37" s="49"/>
    </row>
    <row r="38" spans="1:14" x14ac:dyDescent="0.25">
      <c r="A38" s="3" t="s">
        <v>122</v>
      </c>
      <c r="B38" s="3" t="s">
        <v>32</v>
      </c>
      <c r="C38" s="3" t="s">
        <v>13</v>
      </c>
      <c r="D38" s="3" t="s">
        <v>79</v>
      </c>
      <c r="E38" s="73">
        <v>50</v>
      </c>
      <c r="F38" s="74">
        <v>0</v>
      </c>
      <c r="G38" s="27">
        <f t="shared" si="2"/>
        <v>35</v>
      </c>
      <c r="H38" s="8"/>
      <c r="I38" s="8"/>
      <c r="J38" s="16"/>
      <c r="K38" s="97"/>
      <c r="L38" s="98"/>
      <c r="M38" s="99"/>
      <c r="N38" s="13">
        <f>SUM(H38:M38)*G38</f>
        <v>0</v>
      </c>
    </row>
    <row r="39" spans="1:14" s="2" customFormat="1" x14ac:dyDescent="0.25">
      <c r="A39" s="56" t="s">
        <v>78</v>
      </c>
      <c r="B39" s="24"/>
      <c r="C39" s="24"/>
      <c r="D39" s="24"/>
      <c r="E39" s="72"/>
      <c r="F39" s="75"/>
      <c r="G39" s="29"/>
      <c r="H39" s="41" t="s">
        <v>2</v>
      </c>
      <c r="I39" s="41" t="s">
        <v>3</v>
      </c>
      <c r="J39" s="41" t="s">
        <v>4</v>
      </c>
      <c r="K39" s="41" t="s">
        <v>5</v>
      </c>
      <c r="L39" s="41" t="s">
        <v>6</v>
      </c>
      <c r="M39" s="41" t="s">
        <v>7</v>
      </c>
      <c r="N39" s="13"/>
    </row>
    <row r="40" spans="1:14" x14ac:dyDescent="0.25">
      <c r="A40" s="86" t="s">
        <v>98</v>
      </c>
      <c r="B40" s="3" t="s">
        <v>97</v>
      </c>
      <c r="C40" s="3" t="s">
        <v>13</v>
      </c>
      <c r="D40" s="3" t="s">
        <v>10</v>
      </c>
      <c r="E40" s="73">
        <v>28</v>
      </c>
      <c r="F40" s="74">
        <v>5</v>
      </c>
      <c r="G40" s="27">
        <f t="shared" si="2"/>
        <v>24.599999999999998</v>
      </c>
      <c r="H40" s="8"/>
      <c r="I40" s="8"/>
      <c r="J40" s="8"/>
      <c r="K40" s="8"/>
      <c r="L40" s="8"/>
      <c r="M40" s="8"/>
      <c r="N40" s="13">
        <f>SUM(H40:M40)*G40</f>
        <v>0</v>
      </c>
    </row>
    <row r="41" spans="1:14" x14ac:dyDescent="0.25">
      <c r="A41" s="3" t="s">
        <v>123</v>
      </c>
      <c r="B41" s="3" t="s">
        <v>30</v>
      </c>
      <c r="C41" s="3" t="s">
        <v>13</v>
      </c>
      <c r="D41" s="3" t="s">
        <v>10</v>
      </c>
      <c r="E41" s="73">
        <v>45</v>
      </c>
      <c r="F41" s="74">
        <v>5</v>
      </c>
      <c r="G41" s="27">
        <f t="shared" si="2"/>
        <v>36.5</v>
      </c>
      <c r="H41" s="4"/>
      <c r="I41" s="4"/>
      <c r="J41" s="4"/>
      <c r="K41" s="4"/>
      <c r="L41" s="14"/>
      <c r="M41" s="8"/>
      <c r="N41" s="13">
        <f>SUM(H41:M41)*G41</f>
        <v>0</v>
      </c>
    </row>
    <row r="42" spans="1:14" ht="5.0999999999999996" customHeight="1" x14ac:dyDescent="0.25">
      <c r="A42" s="62"/>
      <c r="B42" s="63"/>
      <c r="C42" s="63"/>
      <c r="D42" s="63"/>
      <c r="E42" s="64"/>
      <c r="F42" s="64"/>
      <c r="G42" s="65"/>
      <c r="H42" s="66"/>
      <c r="I42" s="66"/>
      <c r="J42" s="66"/>
      <c r="K42" s="66"/>
      <c r="L42" s="66"/>
      <c r="M42" s="66"/>
      <c r="N42" s="66"/>
    </row>
    <row r="43" spans="1:14" s="2" customFormat="1" ht="15.75" x14ac:dyDescent="0.25">
      <c r="A43" s="18" t="s">
        <v>47</v>
      </c>
      <c r="B43" s="24"/>
      <c r="C43" s="24"/>
      <c r="D43" s="24"/>
      <c r="E43" s="72"/>
      <c r="F43" s="75"/>
      <c r="G43" s="29"/>
      <c r="H43" s="38">
        <v>128</v>
      </c>
      <c r="I43" s="38">
        <v>140</v>
      </c>
      <c r="J43" s="38">
        <v>152</v>
      </c>
      <c r="K43" s="38">
        <v>164</v>
      </c>
      <c r="L43" s="50"/>
      <c r="M43" s="50"/>
      <c r="N43" s="13"/>
    </row>
    <row r="44" spans="1:14" x14ac:dyDescent="0.25">
      <c r="A44" s="3" t="s">
        <v>124</v>
      </c>
      <c r="B44" s="3" t="s">
        <v>33</v>
      </c>
      <c r="C44" s="3" t="s">
        <v>19</v>
      </c>
      <c r="D44" s="3" t="s">
        <v>9</v>
      </c>
      <c r="E44" s="73">
        <v>35</v>
      </c>
      <c r="F44" s="74">
        <v>5</v>
      </c>
      <c r="G44" s="27">
        <f t="shared" ref="G44:G53" si="4">(E44*0.7)+F44</f>
        <v>29.5</v>
      </c>
      <c r="H44" s="26"/>
      <c r="I44" s="26"/>
      <c r="J44" s="26"/>
      <c r="K44" s="11"/>
      <c r="L44" s="94"/>
      <c r="M44" s="89"/>
      <c r="N44" s="13">
        <f t="shared" ref="N44:N53" si="5">SUM(H44:M44)*G44</f>
        <v>0</v>
      </c>
    </row>
    <row r="45" spans="1:14" x14ac:dyDescent="0.25">
      <c r="A45" s="3" t="s">
        <v>125</v>
      </c>
      <c r="B45" s="3" t="s">
        <v>26</v>
      </c>
      <c r="C45" s="3" t="s">
        <v>19</v>
      </c>
      <c r="D45" s="3" t="s">
        <v>9</v>
      </c>
      <c r="E45" s="73">
        <v>30</v>
      </c>
      <c r="F45" s="74">
        <v>5</v>
      </c>
      <c r="G45" s="27">
        <f t="shared" si="4"/>
        <v>26</v>
      </c>
      <c r="H45" s="40"/>
      <c r="I45" s="40"/>
      <c r="J45" s="40"/>
      <c r="K45" s="51"/>
      <c r="L45" s="95"/>
      <c r="M45" s="91"/>
      <c r="N45" s="13">
        <f t="shared" si="5"/>
        <v>0</v>
      </c>
    </row>
    <row r="46" spans="1:14" x14ac:dyDescent="0.25">
      <c r="A46" s="3" t="s">
        <v>126</v>
      </c>
      <c r="B46" s="3" t="s">
        <v>24</v>
      </c>
      <c r="C46" s="3" t="s">
        <v>19</v>
      </c>
      <c r="D46" s="3" t="s">
        <v>9</v>
      </c>
      <c r="E46" s="73">
        <v>30</v>
      </c>
      <c r="F46" s="74">
        <v>5</v>
      </c>
      <c r="G46" s="27">
        <f t="shared" si="4"/>
        <v>26</v>
      </c>
      <c r="H46" s="26"/>
      <c r="I46" s="26"/>
      <c r="J46" s="26"/>
      <c r="K46" s="11"/>
      <c r="L46" s="95"/>
      <c r="M46" s="91"/>
      <c r="N46" s="13">
        <f t="shared" si="5"/>
        <v>0</v>
      </c>
    </row>
    <row r="47" spans="1:14" x14ac:dyDescent="0.25">
      <c r="A47" s="9" t="s">
        <v>127</v>
      </c>
      <c r="B47" s="3" t="s">
        <v>29</v>
      </c>
      <c r="C47" s="3" t="s">
        <v>19</v>
      </c>
      <c r="D47" s="3" t="s">
        <v>9</v>
      </c>
      <c r="E47" s="73">
        <v>40</v>
      </c>
      <c r="F47" s="74">
        <v>5</v>
      </c>
      <c r="G47" s="27">
        <f t="shared" si="4"/>
        <v>33</v>
      </c>
      <c r="H47" s="40"/>
      <c r="I47" s="40"/>
      <c r="J47" s="40"/>
      <c r="K47" s="51"/>
      <c r="L47" s="95"/>
      <c r="M47" s="91"/>
      <c r="N47" s="13">
        <f t="shared" si="5"/>
        <v>0</v>
      </c>
    </row>
    <row r="48" spans="1:14" x14ac:dyDescent="0.25">
      <c r="A48" s="3" t="s">
        <v>128</v>
      </c>
      <c r="B48" s="3" t="s">
        <v>93</v>
      </c>
      <c r="C48" s="3" t="s">
        <v>13</v>
      </c>
      <c r="D48" s="3" t="s">
        <v>9</v>
      </c>
      <c r="E48" s="73">
        <v>35</v>
      </c>
      <c r="F48" s="74">
        <v>0</v>
      </c>
      <c r="G48" s="27">
        <f t="shared" si="4"/>
        <v>24.5</v>
      </c>
      <c r="H48" s="40"/>
      <c r="I48" s="40"/>
      <c r="J48" s="40"/>
      <c r="K48" s="51"/>
      <c r="L48" s="95"/>
      <c r="M48" s="91"/>
      <c r="N48" s="13">
        <f t="shared" si="5"/>
        <v>0</v>
      </c>
    </row>
    <row r="49" spans="1:14" x14ac:dyDescent="0.25">
      <c r="A49" s="3" t="s">
        <v>129</v>
      </c>
      <c r="B49" s="3" t="s">
        <v>94</v>
      </c>
      <c r="C49" s="3" t="s">
        <v>13</v>
      </c>
      <c r="D49" s="3" t="s">
        <v>9</v>
      </c>
      <c r="E49" s="73">
        <v>35</v>
      </c>
      <c r="F49" s="74">
        <v>0</v>
      </c>
      <c r="G49" s="27">
        <f t="shared" si="4"/>
        <v>24.5</v>
      </c>
      <c r="H49" s="26"/>
      <c r="I49" s="26"/>
      <c r="J49" s="26"/>
      <c r="K49" s="11"/>
      <c r="L49" s="95"/>
      <c r="M49" s="91"/>
      <c r="N49" s="13">
        <f t="shared" si="5"/>
        <v>0</v>
      </c>
    </row>
    <row r="50" spans="1:14" x14ac:dyDescent="0.25">
      <c r="A50" s="3" t="s">
        <v>130</v>
      </c>
      <c r="B50" s="3" t="s">
        <v>31</v>
      </c>
      <c r="C50" s="3" t="s">
        <v>13</v>
      </c>
      <c r="D50" s="3" t="s">
        <v>9</v>
      </c>
      <c r="E50" s="73">
        <v>50</v>
      </c>
      <c r="F50" s="74">
        <v>0</v>
      </c>
      <c r="G50" s="27">
        <f t="shared" si="4"/>
        <v>35</v>
      </c>
      <c r="H50" s="40"/>
      <c r="I50" s="40"/>
      <c r="J50" s="40"/>
      <c r="K50" s="51"/>
      <c r="L50" s="95"/>
      <c r="M50" s="91"/>
      <c r="N50" s="13">
        <f t="shared" si="5"/>
        <v>0</v>
      </c>
    </row>
    <row r="51" spans="1:14" x14ac:dyDescent="0.25">
      <c r="A51" s="86" t="s">
        <v>91</v>
      </c>
      <c r="B51" s="3" t="s">
        <v>92</v>
      </c>
      <c r="C51" s="3" t="s">
        <v>19</v>
      </c>
      <c r="D51" s="3" t="s">
        <v>9</v>
      </c>
      <c r="E51" s="73">
        <v>50</v>
      </c>
      <c r="F51" s="74">
        <v>5</v>
      </c>
      <c r="G51" s="27">
        <f t="shared" si="4"/>
        <v>40</v>
      </c>
      <c r="H51" s="26"/>
      <c r="I51" s="26"/>
      <c r="J51" s="26"/>
      <c r="K51" s="11"/>
      <c r="L51" s="95"/>
      <c r="M51" s="91"/>
      <c r="N51" s="13">
        <f t="shared" si="5"/>
        <v>0</v>
      </c>
    </row>
    <row r="52" spans="1:14" x14ac:dyDescent="0.25">
      <c r="A52" s="86" t="s">
        <v>95</v>
      </c>
      <c r="B52" s="3" t="s">
        <v>96</v>
      </c>
      <c r="C52" s="3" t="s">
        <v>19</v>
      </c>
      <c r="D52" s="3" t="s">
        <v>9</v>
      </c>
      <c r="E52" s="73">
        <v>45</v>
      </c>
      <c r="F52" s="74">
        <v>5</v>
      </c>
      <c r="G52" s="27">
        <f t="shared" si="4"/>
        <v>36.5</v>
      </c>
      <c r="H52" s="40"/>
      <c r="I52" s="40"/>
      <c r="J52" s="40"/>
      <c r="K52" s="51"/>
      <c r="L52" s="95"/>
      <c r="M52" s="91"/>
      <c r="N52" s="13">
        <f t="shared" si="5"/>
        <v>0</v>
      </c>
    </row>
    <row r="53" spans="1:14" x14ac:dyDescent="0.25">
      <c r="A53" s="3" t="s">
        <v>122</v>
      </c>
      <c r="B53" s="3" t="s">
        <v>49</v>
      </c>
      <c r="C53" s="3" t="s">
        <v>13</v>
      </c>
      <c r="D53" s="3" t="s">
        <v>9</v>
      </c>
      <c r="E53" s="73">
        <v>50</v>
      </c>
      <c r="F53" s="74">
        <v>0</v>
      </c>
      <c r="G53" s="27">
        <f t="shared" si="4"/>
        <v>35</v>
      </c>
      <c r="H53" s="39"/>
      <c r="I53" s="40"/>
      <c r="J53" s="40"/>
      <c r="K53" s="51"/>
      <c r="L53" s="96"/>
      <c r="M53" s="93"/>
      <c r="N53" s="13">
        <f t="shared" si="5"/>
        <v>0</v>
      </c>
    </row>
    <row r="54" spans="1:14" ht="5.0999999999999996" customHeight="1" x14ac:dyDescent="0.25">
      <c r="A54" s="62"/>
      <c r="B54" s="63"/>
      <c r="C54" s="63"/>
      <c r="D54" s="63"/>
      <c r="E54" s="64"/>
      <c r="F54" s="64"/>
      <c r="G54" s="65"/>
      <c r="H54" s="66"/>
      <c r="I54" s="66"/>
      <c r="J54" s="66"/>
      <c r="K54" s="66"/>
      <c r="L54" s="66"/>
      <c r="M54" s="66"/>
      <c r="N54" s="66"/>
    </row>
    <row r="55" spans="1:14" s="2" customFormat="1" ht="15.75" x14ac:dyDescent="0.25">
      <c r="A55" s="18" t="s">
        <v>60</v>
      </c>
      <c r="B55" s="24"/>
      <c r="C55" s="24"/>
      <c r="D55" s="24"/>
      <c r="E55" s="72"/>
      <c r="F55" s="75"/>
      <c r="G55" s="29"/>
      <c r="H55" s="52" t="s">
        <v>50</v>
      </c>
      <c r="I55" s="53"/>
      <c r="J55" s="54"/>
      <c r="K55" s="55"/>
      <c r="L55" s="55"/>
      <c r="M55" s="55"/>
      <c r="N55" s="13"/>
    </row>
    <row r="56" spans="1:14" x14ac:dyDescent="0.25">
      <c r="A56" s="86" t="s">
        <v>100</v>
      </c>
      <c r="B56" s="3" t="s">
        <v>57</v>
      </c>
      <c r="C56" s="3" t="s">
        <v>48</v>
      </c>
      <c r="D56" s="4" t="s">
        <v>51</v>
      </c>
      <c r="E56" s="73">
        <v>12</v>
      </c>
      <c r="F56" s="74">
        <v>0</v>
      </c>
      <c r="G56" s="27">
        <f t="shared" ref="G56:G60" si="6">(E56*0.7)+F56</f>
        <v>8.3999999999999986</v>
      </c>
      <c r="H56" s="8"/>
      <c r="I56" s="88"/>
      <c r="J56" s="88"/>
      <c r="K56" s="88"/>
      <c r="L56" s="88"/>
      <c r="M56" s="89"/>
      <c r="N56" s="13">
        <f>SUM(H56:M56)*G56</f>
        <v>0</v>
      </c>
    </row>
    <row r="57" spans="1:14" x14ac:dyDescent="0.25">
      <c r="A57" s="86" t="s">
        <v>101</v>
      </c>
      <c r="B57" s="3" t="s">
        <v>56</v>
      </c>
      <c r="C57" s="3" t="s">
        <v>48</v>
      </c>
      <c r="D57" s="4" t="s">
        <v>51</v>
      </c>
      <c r="E57" s="73">
        <v>38</v>
      </c>
      <c r="F57" s="74">
        <v>0</v>
      </c>
      <c r="G57" s="27">
        <f t="shared" si="6"/>
        <v>26.599999999999998</v>
      </c>
      <c r="H57" s="8"/>
      <c r="I57" s="90"/>
      <c r="J57" s="90"/>
      <c r="K57" s="90"/>
      <c r="L57" s="90"/>
      <c r="M57" s="91"/>
      <c r="N57" s="13">
        <f>SUM(H57:M57)*G57</f>
        <v>0</v>
      </c>
    </row>
    <row r="58" spans="1:14" x14ac:dyDescent="0.25">
      <c r="A58" s="86" t="s">
        <v>102</v>
      </c>
      <c r="B58" s="3" t="s">
        <v>58</v>
      </c>
      <c r="C58" s="3" t="s">
        <v>13</v>
      </c>
      <c r="D58" s="4" t="s">
        <v>51</v>
      </c>
      <c r="E58" s="73">
        <v>16</v>
      </c>
      <c r="F58" s="74">
        <v>0</v>
      </c>
      <c r="G58" s="27">
        <f t="shared" si="6"/>
        <v>11.2</v>
      </c>
      <c r="H58" s="8"/>
      <c r="I58" s="90"/>
      <c r="J58" s="90"/>
      <c r="K58" s="90"/>
      <c r="L58" s="90"/>
      <c r="M58" s="91"/>
      <c r="N58" s="13">
        <f>SUM(H58:M58)*G58</f>
        <v>0</v>
      </c>
    </row>
    <row r="59" spans="1:14" x14ac:dyDescent="0.25">
      <c r="A59" s="86" t="s">
        <v>103</v>
      </c>
      <c r="B59" s="3" t="s">
        <v>99</v>
      </c>
      <c r="C59" s="3" t="s">
        <v>13</v>
      </c>
      <c r="D59" s="4" t="s">
        <v>51</v>
      </c>
      <c r="E59" s="73">
        <v>95</v>
      </c>
      <c r="F59" s="74">
        <v>0</v>
      </c>
      <c r="G59" s="27">
        <f t="shared" si="6"/>
        <v>66.5</v>
      </c>
      <c r="H59" s="8"/>
      <c r="I59" s="90"/>
      <c r="J59" s="90"/>
      <c r="K59" s="90"/>
      <c r="L59" s="90"/>
      <c r="M59" s="91"/>
      <c r="N59" s="13">
        <f>SUM(H59:M59)*G59</f>
        <v>0</v>
      </c>
    </row>
    <row r="60" spans="1:14" x14ac:dyDescent="0.25">
      <c r="A60" s="86" t="s">
        <v>104</v>
      </c>
      <c r="B60" s="3" t="s">
        <v>59</v>
      </c>
      <c r="C60" s="3" t="s">
        <v>13</v>
      </c>
      <c r="D60" s="4" t="s">
        <v>51</v>
      </c>
      <c r="E60" s="73">
        <v>105</v>
      </c>
      <c r="F60" s="74">
        <v>0</v>
      </c>
      <c r="G60" s="27">
        <f t="shared" si="6"/>
        <v>73.5</v>
      </c>
      <c r="H60" s="8"/>
      <c r="I60" s="92"/>
      <c r="J60" s="92"/>
      <c r="K60" s="92"/>
      <c r="L60" s="92"/>
      <c r="M60" s="93"/>
      <c r="N60" s="13">
        <f>SUM(H60:M60)*G60</f>
        <v>0</v>
      </c>
    </row>
    <row r="61" spans="1:14" ht="5.0999999999999996" customHeight="1" x14ac:dyDescent="0.25">
      <c r="A61" s="62"/>
      <c r="B61" s="63"/>
      <c r="C61" s="63"/>
      <c r="D61" s="63"/>
      <c r="E61" s="64"/>
      <c r="F61" s="64"/>
      <c r="G61" s="65"/>
      <c r="H61" s="66"/>
      <c r="I61" s="66"/>
      <c r="J61" s="66"/>
      <c r="K61" s="66"/>
      <c r="L61" s="66"/>
      <c r="M61" s="66"/>
      <c r="N61" s="66"/>
    </row>
    <row r="62" spans="1:14" ht="15.75" x14ac:dyDescent="0.25">
      <c r="A62" s="17" t="s">
        <v>37</v>
      </c>
      <c r="B62" s="6"/>
      <c r="C62" s="6"/>
      <c r="D62" s="6"/>
      <c r="E62" s="81"/>
      <c r="F62" s="82"/>
      <c r="G62" s="57"/>
      <c r="H62" s="58" t="s">
        <v>38</v>
      </c>
      <c r="I62" s="58" t="s">
        <v>39</v>
      </c>
      <c r="J62" s="58" t="s">
        <v>40</v>
      </c>
      <c r="K62" s="58" t="s">
        <v>41</v>
      </c>
      <c r="L62" s="94"/>
      <c r="M62" s="89"/>
      <c r="N62" s="13"/>
    </row>
    <row r="63" spans="1:14" x14ac:dyDescent="0.25">
      <c r="A63" s="3" t="s">
        <v>131</v>
      </c>
      <c r="B63" s="3" t="s">
        <v>42</v>
      </c>
      <c r="C63" s="3" t="s">
        <v>13</v>
      </c>
      <c r="D63" s="4" t="s">
        <v>51</v>
      </c>
      <c r="E63" s="78"/>
      <c r="F63" s="83"/>
      <c r="G63" s="30">
        <v>8</v>
      </c>
      <c r="H63" s="8"/>
      <c r="I63" s="8"/>
      <c r="J63" s="8"/>
      <c r="K63" s="49"/>
      <c r="L63" s="95"/>
      <c r="M63" s="91"/>
      <c r="N63" s="13">
        <f>SUM(H63:M63)*G63</f>
        <v>0</v>
      </c>
    </row>
    <row r="64" spans="1:14" x14ac:dyDescent="0.25">
      <c r="A64" s="3" t="s">
        <v>132</v>
      </c>
      <c r="B64" s="3" t="s">
        <v>42</v>
      </c>
      <c r="C64" s="3" t="s">
        <v>43</v>
      </c>
      <c r="D64" s="4" t="s">
        <v>51</v>
      </c>
      <c r="E64" s="73"/>
      <c r="F64" s="84"/>
      <c r="G64" s="30">
        <v>8</v>
      </c>
      <c r="H64" s="8"/>
      <c r="I64" s="8"/>
      <c r="J64" s="8"/>
      <c r="K64" s="49"/>
      <c r="L64" s="95"/>
      <c r="M64" s="91"/>
      <c r="N64" s="13">
        <f>SUM(H64:M64)*G64</f>
        <v>0</v>
      </c>
    </row>
    <row r="65" spans="1:14" x14ac:dyDescent="0.25">
      <c r="A65" s="3" t="s">
        <v>133</v>
      </c>
      <c r="B65" s="3" t="s">
        <v>44</v>
      </c>
      <c r="C65" s="3" t="s">
        <v>13</v>
      </c>
      <c r="D65" s="4" t="s">
        <v>51</v>
      </c>
      <c r="E65" s="73"/>
      <c r="F65" s="84"/>
      <c r="G65" s="30">
        <v>8</v>
      </c>
      <c r="H65" s="8"/>
      <c r="I65" s="8"/>
      <c r="J65" s="8"/>
      <c r="K65" s="49"/>
      <c r="L65" s="95"/>
      <c r="M65" s="91"/>
      <c r="N65" s="13">
        <f>SUM(H65:M65)*G65</f>
        <v>0</v>
      </c>
    </row>
    <row r="66" spans="1:14" x14ac:dyDescent="0.25">
      <c r="A66" s="19" t="s">
        <v>134</v>
      </c>
      <c r="B66" s="19" t="s">
        <v>44</v>
      </c>
      <c r="C66" s="19" t="s">
        <v>43</v>
      </c>
      <c r="D66" s="20" t="s">
        <v>51</v>
      </c>
      <c r="E66" s="78"/>
      <c r="F66" s="83"/>
      <c r="G66" s="30">
        <v>8</v>
      </c>
      <c r="H66" s="59"/>
      <c r="I66" s="59"/>
      <c r="J66" s="59"/>
      <c r="K66" s="60"/>
      <c r="L66" s="96"/>
      <c r="M66" s="93"/>
      <c r="N66" s="13">
        <f>SUM(H66:M66)*G66</f>
        <v>0</v>
      </c>
    </row>
    <row r="67" spans="1:14" s="10" customFormat="1" ht="15.75" x14ac:dyDescent="0.25">
      <c r="A67" s="32"/>
      <c r="E67" s="70"/>
      <c r="F67" s="85"/>
      <c r="G67" s="34"/>
      <c r="H67" s="33"/>
      <c r="I67" s="33"/>
      <c r="J67" s="33"/>
      <c r="K67" s="33"/>
      <c r="L67" s="33"/>
      <c r="M67" s="87" t="s">
        <v>76</v>
      </c>
      <c r="N67" s="61">
        <f>SUM(N13:N66)</f>
        <v>0</v>
      </c>
    </row>
    <row r="68" spans="1:14" s="10" customFormat="1" x14ac:dyDescent="0.25">
      <c r="B68" s="8" t="s">
        <v>73</v>
      </c>
      <c r="C68" s="37"/>
      <c r="E68" s="70"/>
      <c r="F68" s="85"/>
      <c r="G68" s="36"/>
      <c r="H68" s="33"/>
      <c r="I68" s="33"/>
      <c r="J68" s="33"/>
      <c r="K68" s="33"/>
      <c r="L68" s="33"/>
      <c r="M68" s="33"/>
    </row>
    <row r="69" spans="1:14" s="10" customFormat="1" x14ac:dyDescent="0.25">
      <c r="E69" s="70"/>
      <c r="F69" s="85"/>
      <c r="G69" s="34"/>
      <c r="H69" s="33"/>
      <c r="I69" s="33"/>
      <c r="J69" s="33"/>
      <c r="K69" s="33"/>
      <c r="L69" s="33"/>
      <c r="M69" s="33"/>
    </row>
    <row r="70" spans="1:14" s="10" customFormat="1" x14ac:dyDescent="0.25">
      <c r="A70" s="35" t="s">
        <v>67</v>
      </c>
      <c r="C70" s="35" t="s">
        <v>66</v>
      </c>
      <c r="E70" s="70"/>
      <c r="F70" s="85"/>
      <c r="G70" s="34"/>
      <c r="H70" s="33"/>
      <c r="I70" s="33"/>
      <c r="J70" s="33"/>
      <c r="K70" s="33"/>
      <c r="L70" s="33"/>
      <c r="M70" s="33"/>
    </row>
    <row r="71" spans="1:14" s="10" customFormat="1" x14ac:dyDescent="0.25">
      <c r="A71" s="10" t="s">
        <v>69</v>
      </c>
      <c r="E71" s="70"/>
      <c r="F71" s="85"/>
      <c r="G71" s="34"/>
      <c r="H71" s="33"/>
      <c r="I71" s="33"/>
      <c r="J71" s="33"/>
      <c r="K71" s="33"/>
      <c r="L71" s="33"/>
      <c r="M71" s="33"/>
    </row>
    <row r="72" spans="1:14" s="10" customFormat="1" x14ac:dyDescent="0.25">
      <c r="A72" s="10" t="s">
        <v>70</v>
      </c>
      <c r="C72" s="35" t="s">
        <v>68</v>
      </c>
      <c r="E72" s="70"/>
      <c r="F72" s="85"/>
      <c r="G72" s="34"/>
      <c r="H72" s="33"/>
      <c r="I72" s="33"/>
      <c r="J72" s="33"/>
      <c r="K72" s="33"/>
      <c r="L72" s="33"/>
      <c r="M72" s="33"/>
    </row>
    <row r="73" spans="1:14" s="10" customFormat="1" x14ac:dyDescent="0.25">
      <c r="A73" s="10" t="s">
        <v>72</v>
      </c>
      <c r="C73" s="35" t="s">
        <v>80</v>
      </c>
      <c r="E73" s="70"/>
      <c r="F73" s="85"/>
      <c r="G73" s="34"/>
      <c r="H73" s="33"/>
      <c r="I73" s="33"/>
      <c r="J73" s="33"/>
      <c r="K73" s="33"/>
      <c r="L73" s="33"/>
      <c r="M73" s="33"/>
    </row>
    <row r="74" spans="1:14" s="10" customFormat="1" x14ac:dyDescent="0.25">
      <c r="C74" s="35" t="s">
        <v>71</v>
      </c>
      <c r="E74" s="70"/>
      <c r="F74" s="85"/>
      <c r="G74" s="34"/>
      <c r="H74" s="33"/>
      <c r="I74" s="33"/>
      <c r="J74" s="33"/>
      <c r="K74" s="33"/>
      <c r="L74" s="33"/>
      <c r="M74" s="33"/>
    </row>
    <row r="75" spans="1:14" s="10" customFormat="1" x14ac:dyDescent="0.25">
      <c r="E75" s="70"/>
      <c r="F75" s="85"/>
      <c r="G75" s="34"/>
      <c r="H75" s="33"/>
      <c r="I75" s="33"/>
      <c r="J75" s="33"/>
      <c r="K75" s="33"/>
      <c r="L75" s="33"/>
      <c r="M75" s="33"/>
    </row>
    <row r="76" spans="1:14" s="10" customFormat="1" x14ac:dyDescent="0.25">
      <c r="E76" s="70"/>
      <c r="F76" s="85"/>
      <c r="G76" s="34"/>
      <c r="H76" s="33"/>
      <c r="I76" s="33"/>
      <c r="J76" s="33"/>
      <c r="K76" s="33"/>
      <c r="L76" s="33"/>
      <c r="M76" s="33"/>
    </row>
  </sheetData>
  <mergeCells count="9">
    <mergeCell ref="I56:M60"/>
    <mergeCell ref="L44:M53"/>
    <mergeCell ref="K38:M38"/>
    <mergeCell ref="L62:M66"/>
    <mergeCell ref="C3:G3"/>
    <mergeCell ref="C4:G4"/>
    <mergeCell ref="C5:G5"/>
    <mergeCell ref="C6:G6"/>
    <mergeCell ref="C7:G7"/>
  </mergeCells>
  <phoneticPr fontId="0" type="noConversion"/>
  <printOptions horizontalCentered="1"/>
  <pageMargins left="0.39370078740157483" right="0.39370078740157483" top="0.78740157480314965" bottom="0.35433070866141736" header="0" footer="0"/>
  <pageSetup paperSize="9" scale="65" orientation="portrait" r:id="rId1"/>
  <headerFooter>
    <oddHeader>&amp;L&amp;"-,Fett"&amp;16Drucker Frühwald
mit Auftrag&amp;C&amp;"-,Fett"&amp;16bestellt am:
verschickt am:&amp;R&amp;"-,Fett"&amp;16Rechnungsnummer:</oddHeader>
  </headerFooter>
  <drawing r:id="rId2"/>
  <legacyDrawing r:id="rId3"/>
  <oleObjects>
    <mc:AlternateContent xmlns:mc="http://schemas.openxmlformats.org/markup-compatibility/2006">
      <mc:Choice Requires="x14">
        <oleObject progId="CorelDRAW.Graphic.14" shapeId="1026" r:id="rId4">
          <objectPr defaultSize="0" autoPict="0" r:id="rId5">
            <anchor moveWithCells="1">
              <from>
                <xdr:col>10</xdr:col>
                <xdr:colOff>561975</xdr:colOff>
                <xdr:row>2</xdr:row>
                <xdr:rowOff>57150</xdr:rowOff>
              </from>
              <to>
                <xdr:col>13</xdr:col>
                <xdr:colOff>704850</xdr:colOff>
                <xdr:row>6</xdr:row>
                <xdr:rowOff>142875</xdr:rowOff>
              </to>
            </anchor>
          </objectPr>
        </oleObject>
      </mc:Choice>
      <mc:Fallback>
        <oleObject progId="CorelDRAW.Graphic.14" shapeId="1026" r:id="rId4"/>
      </mc:Fallback>
    </mc:AlternateContent>
    <mc:AlternateContent xmlns:mc="http://schemas.openxmlformats.org/markup-compatibility/2006">
      <mc:Choice Requires="x14">
        <oleObject progId="CorelDraw.Graphic.20" shapeId="1028" r:id="rId6">
          <objectPr defaultSize="0" autoPict="0" r:id="rId7">
            <anchor moveWithCells="1">
              <from>
                <xdr:col>7</xdr:col>
                <xdr:colOff>323850</xdr:colOff>
                <xdr:row>0</xdr:row>
                <xdr:rowOff>180975</xdr:rowOff>
              </from>
              <to>
                <xdr:col>10</xdr:col>
                <xdr:colOff>323850</xdr:colOff>
                <xdr:row>6</xdr:row>
                <xdr:rowOff>142875</xdr:rowOff>
              </to>
            </anchor>
          </objectPr>
        </oleObject>
      </mc:Choice>
      <mc:Fallback>
        <oleObject progId="CorelDraw.Graphic.20" shapeId="1028" r:id="rId6"/>
      </mc:Fallback>
    </mc:AlternateContent>
    <mc:AlternateContent xmlns:mc="http://schemas.openxmlformats.org/markup-compatibility/2006">
      <mc:Choice Requires="x14">
        <oleObject progId="CorelDRAWPE.Graphic.24" shapeId="1029" r:id="rId8">
          <objectPr defaultSize="0" autoPict="0" r:id="rId9">
            <anchor moveWithCells="1">
              <from>
                <xdr:col>0</xdr:col>
                <xdr:colOff>171450</xdr:colOff>
                <xdr:row>2</xdr:row>
                <xdr:rowOff>57150</xdr:rowOff>
              </from>
              <to>
                <xdr:col>1</xdr:col>
                <xdr:colOff>1152525</xdr:colOff>
                <xdr:row>6</xdr:row>
                <xdr:rowOff>142875</xdr:rowOff>
              </to>
            </anchor>
          </objectPr>
        </oleObject>
      </mc:Choice>
      <mc:Fallback>
        <oleObject progId="CorelDRAWPE.Graphic.24" shapeId="1029" r:id="rId8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E33" sqref="E33:E34"/>
    </sheetView>
  </sheetViews>
  <sheetFormatPr baseColWidth="10" defaultRowHeight="15" x14ac:dyDescent="0.25"/>
  <sheetData/>
  <phoneticPr fontId="0" type="noConversion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LG Teamline Textil</vt:lpstr>
      <vt:lpstr>Tabelle2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MMServer</dc:creator>
  <cp:lastModifiedBy>Markus Mönius</cp:lastModifiedBy>
  <cp:lastPrinted>2024-03-04T11:15:31Z</cp:lastPrinted>
  <dcterms:created xsi:type="dcterms:W3CDTF">2016-10-21T09:29:22Z</dcterms:created>
  <dcterms:modified xsi:type="dcterms:W3CDTF">2024-03-04T11:16:05Z</dcterms:modified>
</cp:coreProperties>
</file>